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agmc/Library/Containers/com.apple.mail/Data/Library/Mail Downloads/DFEF9D01-DAD5-4C30-AA16-AB9FA3F51211/"/>
    </mc:Choice>
  </mc:AlternateContent>
  <xr:revisionPtr revIDLastSave="0" documentId="13_ncr:1_{BBFF0922-EE69-B84F-A0B1-6BAD8378278F}" xr6:coauthVersionLast="47" xr6:coauthVersionMax="47" xr10:uidLastSave="{00000000-0000-0000-0000-000000000000}"/>
  <bookViews>
    <workbookView xWindow="0" yWindow="500" windowWidth="23640" windowHeight="15400" activeTab="1" xr2:uid="{1B44C86B-9A44-403C-AA0C-EB7BC5E8CB47}"/>
  </bookViews>
  <sheets>
    <sheet name="GOODS 2022" sheetId="1" r:id="rId1"/>
    <sheet name="WORKS 2022" sheetId="2" r:id="rId2"/>
    <sheet name="SERVICES 2022" sheetId="3" r:id="rId3"/>
    <sheet name="SUMMARY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4" l="1"/>
  <c r="D9" i="4"/>
  <c r="F29" i="1" l="1"/>
  <c r="D7" i="4" s="1"/>
  <c r="D13" i="4" s="1"/>
  <c r="E24" i="3"/>
  <c r="E16" i="2" l="1"/>
</calcChain>
</file>

<file path=xl/sharedStrings.xml><?xml version="1.0" encoding="utf-8"?>
<sst xmlns="http://schemas.openxmlformats.org/spreadsheetml/2006/main" count="225" uniqueCount="94">
  <si>
    <t xml:space="preserve">   Qty</t>
  </si>
  <si>
    <t>BASIC DATA</t>
  </si>
  <si>
    <t>TENDERING PERIOD</t>
  </si>
  <si>
    <t>TENDER EVALUATION &amp; CONTRACT AWARD</t>
  </si>
  <si>
    <t>No.</t>
  </si>
  <si>
    <t>Contract Package</t>
  </si>
  <si>
    <t xml:space="preserve">Plan vs </t>
  </si>
  <si>
    <t>Package No.</t>
  </si>
  <si>
    <t xml:space="preserve">Estimated  </t>
  </si>
  <si>
    <t xml:space="preserve">Procurement </t>
  </si>
  <si>
    <t xml:space="preserve">Approval/ </t>
  </si>
  <si>
    <t>Preparation</t>
  </si>
  <si>
    <t xml:space="preserve">Tender </t>
  </si>
  <si>
    <t>Tender</t>
  </si>
  <si>
    <t>Sub. Ten.</t>
  </si>
  <si>
    <t>Approval by</t>
  </si>
  <si>
    <t xml:space="preserve">Contract </t>
  </si>
  <si>
    <t xml:space="preserve">Delivery </t>
  </si>
  <si>
    <t>Inspection</t>
  </si>
  <si>
    <t>Actual</t>
  </si>
  <si>
    <t>Amount(USD)</t>
  </si>
  <si>
    <t>Method</t>
  </si>
  <si>
    <t>Authority</t>
  </si>
  <si>
    <t>Ten. Doc</t>
  </si>
  <si>
    <t>Invitation Date</t>
  </si>
  <si>
    <t>Closing/Open.</t>
  </si>
  <si>
    <t>Eva. Report.</t>
  </si>
  <si>
    <t>Date</t>
  </si>
  <si>
    <t>Final Accept.</t>
  </si>
  <si>
    <t>Duration</t>
  </si>
  <si>
    <t>0 - 4 WKS</t>
  </si>
  <si>
    <t xml:space="preserve">1  - 2 WKS </t>
  </si>
  <si>
    <t>6 - 12 WKS</t>
  </si>
  <si>
    <t>1.5 -3 WKS</t>
  </si>
  <si>
    <t>1 - 1.5WKS</t>
  </si>
  <si>
    <t>1WKS</t>
  </si>
  <si>
    <t>1 - 3 WKS</t>
  </si>
  <si>
    <t>Plan</t>
  </si>
  <si>
    <t>SS</t>
  </si>
  <si>
    <t>HOE</t>
  </si>
  <si>
    <t>Office Equipment, Stationery,Printing and General Supplies
(PQ:Procure in Batches as when needed)</t>
  </si>
  <si>
    <t>Vrs</t>
  </si>
  <si>
    <t>PQ</t>
  </si>
  <si>
    <t>NCT</t>
  </si>
  <si>
    <t>General Laboratory Reagents and Consumables
(PQ:Procure in Batches as when needed)</t>
  </si>
  <si>
    <t>Telehealth Platform(Hardware and Software System)</t>
  </si>
  <si>
    <t>ETC</t>
  </si>
  <si>
    <t>TOTAL</t>
  </si>
  <si>
    <t>Entity Tender Committee</t>
  </si>
  <si>
    <t>National Compettitive Tender</t>
  </si>
  <si>
    <t>Price quotation</t>
  </si>
  <si>
    <t>Sole Sourcing</t>
  </si>
  <si>
    <t>Head of Entity</t>
  </si>
  <si>
    <t>Estimated  (USD)</t>
  </si>
  <si>
    <t>Procurement Method</t>
  </si>
  <si>
    <t xml:space="preserve">Approval/Authority </t>
  </si>
  <si>
    <t xml:space="preserve">Preparation </t>
  </si>
  <si>
    <t>Refurbishment of Laboratories &amp;Lecture Rooms</t>
  </si>
  <si>
    <t>Consultancy Services ( Public Relation &amp; Marketing Services for Genetic Health Awarness Campaign)</t>
  </si>
  <si>
    <t>CTRC</t>
  </si>
  <si>
    <t>UG/WAGMC/ACE/SS/PQ/002/22</t>
  </si>
  <si>
    <t>UG/WAGMC/ACE/SS/NCT/003/22</t>
  </si>
  <si>
    <t xml:space="preserve"> Upgrade of WAGMC Website Services</t>
  </si>
  <si>
    <t>Installation of Telehealth Software platforms</t>
  </si>
  <si>
    <t>UG/WAGMC/ACE/SS/NCT/004/22</t>
  </si>
  <si>
    <t>Procurement  Audit Services</t>
  </si>
  <si>
    <t xml:space="preserve"> Financial Audit Services</t>
  </si>
  <si>
    <t>ICT Equipment  &amp; Accessories</t>
  </si>
  <si>
    <t xml:space="preserve"> Laboratory Equipment
(PQ:Procure in Batches as when needed)</t>
  </si>
  <si>
    <t>Construction of WAGMC Building</t>
  </si>
  <si>
    <t>Budget Period: JANUARY,2022-DECEMBER,2022</t>
  </si>
  <si>
    <t>UG/WAGMC/ACE/PQ/001/22</t>
  </si>
  <si>
    <t>UG/WAGMC/ACE/PQ/003/22</t>
  </si>
  <si>
    <t>UG/WAGMC/ACE/NCT/004/22</t>
  </si>
  <si>
    <t>UG/WAGMC/ACE/PQ/005/22</t>
  </si>
  <si>
    <t>UG/WAGMC/ACE/PQ/006/22</t>
  </si>
  <si>
    <t>UG/WAGMC/ACE/NCT/007/22</t>
  </si>
  <si>
    <t>Budget Period: Jan 2022 - December 2022</t>
  </si>
  <si>
    <t>UG/WAGMC/ACE/WKS/NCT/003/22</t>
  </si>
  <si>
    <r>
      <rPr>
        <sz val="12"/>
        <rFont val="Times New Roman"/>
        <family val="1"/>
      </rPr>
      <t>Procurement Entity</t>
    </r>
    <r>
      <rPr>
        <b/>
        <sz val="12"/>
        <rFont val="Times New Roman"/>
        <family val="1"/>
      </rPr>
      <t xml:space="preserve"> : West African Genetic Medicine Centre, University of Ghana   </t>
    </r>
  </si>
  <si>
    <r>
      <rPr>
        <sz val="12"/>
        <rFont val="Times New Roman"/>
        <family val="1"/>
      </rPr>
      <t>Source of Funding</t>
    </r>
    <r>
      <rPr>
        <b/>
        <sz val="12"/>
        <rFont val="Times New Roman"/>
        <family val="1"/>
      </rPr>
      <t xml:space="preserve"> : World Bank Africa Centres of Excellence Project</t>
    </r>
  </si>
  <si>
    <r>
      <rPr>
        <sz val="12"/>
        <rFont val="Times New Roman"/>
        <family val="1"/>
      </rPr>
      <t>Procurement Entity</t>
    </r>
    <r>
      <rPr>
        <b/>
        <sz val="12"/>
        <rFont val="Times New Roman"/>
        <family val="1"/>
      </rPr>
      <t xml:space="preserve"> : West African Genetic Medicne Centre, University of Ghana   </t>
    </r>
  </si>
  <si>
    <r>
      <rPr>
        <sz val="12"/>
        <rFont val="Times New Roman"/>
        <family val="1"/>
      </rPr>
      <t>Budget Period</t>
    </r>
    <r>
      <rPr>
        <b/>
        <sz val="12"/>
        <rFont val="Times New Roman"/>
        <family val="1"/>
      </rPr>
      <t>: Jan 2022 - December 2022</t>
    </r>
  </si>
  <si>
    <t>UG/WAGMC/ACE/SS/NCT/001/22</t>
  </si>
  <si>
    <t>GOODS</t>
  </si>
  <si>
    <t>WORKS</t>
  </si>
  <si>
    <t>SERVICES</t>
  </si>
  <si>
    <t>SUMMARY PROCUREMENT PLAN REPORT</t>
  </si>
  <si>
    <t>PROCUREMENT PLAN</t>
  </si>
  <si>
    <t>WAGMC</t>
  </si>
  <si>
    <t xml:space="preserve">PROCUREMENT PLAN FOR 2022 </t>
  </si>
  <si>
    <t>Office Furniture &amp; Fittings
(PQ:Procure in Batches as when needed)</t>
  </si>
  <si>
    <t>UG/WAGMC/ACE/WKS/PQ/001/22</t>
  </si>
  <si>
    <t xml:space="preserve">Central Tender Review Committee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</si>
</sst>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\-yyyy;@"/>
    <numFmt numFmtId="165" formatCode="[$USD]\ #,##0.00_);\([$USD]\ #,##0.0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25CE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23">
    <xf numFmtId="0" fontId="0" fillId="0" borderId="0" xfId="0"/>
    <xf numFmtId="0" fontId="4" fillId="0" borderId="0" xfId="2" applyFont="1"/>
    <xf numFmtId="0" fontId="4" fillId="0" borderId="1" xfId="2" applyFont="1" applyBorder="1"/>
    <xf numFmtId="0" fontId="5" fillId="2" borderId="1" xfId="2" applyFont="1" applyFill="1" applyBorder="1"/>
    <xf numFmtId="0" fontId="5" fillId="3" borderId="1" xfId="2" applyFont="1" applyFill="1" applyBorder="1"/>
    <xf numFmtId="0" fontId="5" fillId="3" borderId="1" xfId="2" applyFont="1" applyFill="1" applyBorder="1" applyAlignment="1">
      <alignment horizontal="center"/>
    </xf>
    <xf numFmtId="0" fontId="5" fillId="4" borderId="1" xfId="2" applyFont="1" applyFill="1" applyBorder="1"/>
    <xf numFmtId="16" fontId="5" fillId="4" borderId="1" xfId="2" quotePrefix="1" applyNumberFormat="1" applyFont="1" applyFill="1" applyBorder="1"/>
    <xf numFmtId="14" fontId="5" fillId="4" borderId="1" xfId="2" applyNumberFormat="1" applyFont="1" applyFill="1" applyBorder="1"/>
    <xf numFmtId="0" fontId="6" fillId="0" borderId="1" xfId="2" applyFont="1" applyBorder="1"/>
    <xf numFmtId="0" fontId="6" fillId="0" borderId="1" xfId="2" applyFont="1" applyBorder="1" applyAlignment="1">
      <alignment wrapText="1"/>
    </xf>
    <xf numFmtId="0" fontId="6" fillId="5" borderId="1" xfId="2" applyFont="1" applyFill="1" applyBorder="1"/>
    <xf numFmtId="0" fontId="6" fillId="0" borderId="1" xfId="2" applyFont="1" applyBorder="1" applyAlignment="1">
      <alignment horizontal="center" vertical="center"/>
    </xf>
    <xf numFmtId="43" fontId="6" fillId="0" borderId="1" xfId="2" applyNumberFormat="1" applyFont="1" applyBorder="1"/>
    <xf numFmtId="164" fontId="6" fillId="0" borderId="1" xfId="0" applyNumberFormat="1" applyFont="1" applyBorder="1"/>
    <xf numFmtId="164" fontId="6" fillId="0" borderId="1" xfId="0" applyNumberFormat="1" applyFont="1" applyBorder="1" applyAlignment="1">
      <alignment horizontal="right"/>
    </xf>
    <xf numFmtId="0" fontId="5" fillId="0" borderId="1" xfId="2" applyFont="1" applyBorder="1"/>
    <xf numFmtId="0" fontId="5" fillId="0" borderId="1" xfId="2" applyFont="1" applyBorder="1" applyAlignment="1">
      <alignment horizontal="left"/>
    </xf>
    <xf numFmtId="0" fontId="5" fillId="6" borderId="1" xfId="2" applyFont="1" applyFill="1" applyBorder="1"/>
    <xf numFmtId="164" fontId="5" fillId="0" borderId="1" xfId="2" applyNumberFormat="1" applyFont="1" applyBorder="1"/>
    <xf numFmtId="0" fontId="5" fillId="7" borderId="1" xfId="2" applyFont="1" applyFill="1" applyBorder="1"/>
    <xf numFmtId="43" fontId="5" fillId="7" borderId="1" xfId="3" applyFont="1" applyFill="1" applyBorder="1" applyAlignment="1"/>
    <xf numFmtId="164" fontId="5" fillId="7" borderId="1" xfId="2" applyNumberFormat="1" applyFont="1" applyFill="1" applyBorder="1"/>
    <xf numFmtId="0" fontId="5" fillId="0" borderId="1" xfId="2" applyFont="1" applyBorder="1" applyAlignment="1">
      <alignment wrapText="1"/>
    </xf>
    <xf numFmtId="0" fontId="5" fillId="5" borderId="1" xfId="2" applyFont="1" applyFill="1" applyBorder="1"/>
    <xf numFmtId="0" fontId="5" fillId="0" borderId="1" xfId="2" applyFont="1" applyBorder="1" applyAlignment="1">
      <alignment horizontal="center"/>
    </xf>
    <xf numFmtId="43" fontId="5" fillId="0" borderId="1" xfId="2" applyNumberFormat="1" applyFont="1" applyBorder="1"/>
    <xf numFmtId="14" fontId="5" fillId="0" borderId="1" xfId="2" applyNumberFormat="1" applyFont="1" applyBorder="1"/>
    <xf numFmtId="164" fontId="5" fillId="0" borderId="1" xfId="0" applyNumberFormat="1" applyFont="1" applyBorder="1"/>
    <xf numFmtId="164" fontId="5" fillId="0" borderId="1" xfId="0" applyNumberFormat="1" applyFont="1" applyBorder="1" applyAlignment="1">
      <alignment horizontal="right"/>
    </xf>
    <xf numFmtId="0" fontId="5" fillId="7" borderId="1" xfId="2" applyFont="1" applyFill="1" applyBorder="1" applyAlignment="1">
      <alignment horizontal="center"/>
    </xf>
    <xf numFmtId="0" fontId="6" fillId="8" borderId="1" xfId="2" applyFont="1" applyFill="1" applyBorder="1" applyAlignment="1">
      <alignment horizontal="center"/>
    </xf>
    <xf numFmtId="43" fontId="6" fillId="8" borderId="1" xfId="2" applyNumberFormat="1" applyFont="1" applyFill="1" applyBorder="1"/>
    <xf numFmtId="164" fontId="6" fillId="8" borderId="1" xfId="0" applyNumberFormat="1" applyFont="1" applyFill="1" applyBorder="1"/>
    <xf numFmtId="164" fontId="6" fillId="8" borderId="1" xfId="0" applyNumberFormat="1" applyFont="1" applyFill="1" applyBorder="1" applyAlignment="1">
      <alignment horizontal="right"/>
    </xf>
    <xf numFmtId="0" fontId="5" fillId="8" borderId="1" xfId="2" applyFont="1" applyFill="1" applyBorder="1"/>
    <xf numFmtId="0" fontId="5" fillId="8" borderId="1" xfId="2" applyFont="1" applyFill="1" applyBorder="1" applyAlignment="1">
      <alignment wrapText="1"/>
    </xf>
    <xf numFmtId="0" fontId="5" fillId="8" borderId="1" xfId="2" applyFont="1" applyFill="1" applyBorder="1" applyAlignment="1">
      <alignment horizontal="center"/>
    </xf>
    <xf numFmtId="43" fontId="5" fillId="8" borderId="1" xfId="2" applyNumberFormat="1" applyFont="1" applyFill="1" applyBorder="1"/>
    <xf numFmtId="164" fontId="5" fillId="8" borderId="1" xfId="0" applyNumberFormat="1" applyFont="1" applyFill="1" applyBorder="1"/>
    <xf numFmtId="164" fontId="5" fillId="8" borderId="1" xfId="0" applyNumberFormat="1" applyFont="1" applyFill="1" applyBorder="1" applyAlignment="1">
      <alignment horizontal="right"/>
    </xf>
    <xf numFmtId="0" fontId="5" fillId="7" borderId="2" xfId="2" applyFont="1" applyFill="1" applyBorder="1"/>
    <xf numFmtId="0" fontId="5" fillId="7" borderId="2" xfId="2" applyFont="1" applyFill="1" applyBorder="1" applyAlignment="1">
      <alignment horizontal="center"/>
    </xf>
    <xf numFmtId="43" fontId="5" fillId="7" borderId="2" xfId="3" applyFont="1" applyFill="1" applyBorder="1" applyAlignment="1"/>
    <xf numFmtId="0" fontId="5" fillId="0" borderId="3" xfId="2" applyFont="1" applyBorder="1"/>
    <xf numFmtId="0" fontId="5" fillId="0" borderId="4" xfId="2" applyFont="1" applyBorder="1"/>
    <xf numFmtId="0" fontId="5" fillId="0" borderId="5" xfId="2" applyFont="1" applyBorder="1"/>
    <xf numFmtId="0" fontId="5" fillId="0" borderId="0" xfId="2" applyFont="1"/>
    <xf numFmtId="0" fontId="6" fillId="0" borderId="0" xfId="2" applyFont="1"/>
    <xf numFmtId="43" fontId="6" fillId="0" borderId="0" xfId="2" applyNumberFormat="1" applyFont="1"/>
    <xf numFmtId="43" fontId="5" fillId="0" borderId="0" xfId="2" applyNumberFormat="1" applyFont="1"/>
    <xf numFmtId="0" fontId="6" fillId="8" borderId="1" xfId="2" applyFont="1" applyFill="1" applyBorder="1"/>
    <xf numFmtId="0" fontId="5" fillId="8" borderId="0" xfId="2" applyFont="1" applyFill="1"/>
    <xf numFmtId="43" fontId="5" fillId="8" borderId="0" xfId="2" applyNumberFormat="1" applyFont="1" applyFill="1"/>
    <xf numFmtId="0" fontId="5" fillId="0" borderId="6" xfId="2" applyFont="1" applyBorder="1"/>
    <xf numFmtId="0" fontId="7" fillId="0" borderId="7" xfId="2" applyFont="1" applyBorder="1"/>
    <xf numFmtId="0" fontId="5" fillId="0" borderId="7" xfId="2" applyFont="1" applyBorder="1"/>
    <xf numFmtId="43" fontId="5" fillId="0" borderId="7" xfId="2" applyNumberFormat="1" applyFont="1" applyBorder="1"/>
    <xf numFmtId="43" fontId="7" fillId="0" borderId="8" xfId="2" applyNumberFormat="1" applyFont="1" applyBorder="1"/>
    <xf numFmtId="0" fontId="4" fillId="0" borderId="0" xfId="0" applyFont="1"/>
    <xf numFmtId="0" fontId="6" fillId="0" borderId="0" xfId="0" applyFont="1"/>
    <xf numFmtId="0" fontId="5" fillId="0" borderId="9" xfId="0" applyFont="1" applyBorder="1"/>
    <xf numFmtId="0" fontId="5" fillId="2" borderId="10" xfId="0" applyFont="1" applyFill="1" applyBorder="1"/>
    <xf numFmtId="0" fontId="5" fillId="2" borderId="0" xfId="0" applyFont="1" applyFill="1"/>
    <xf numFmtId="0" fontId="5" fillId="2" borderId="11" xfId="0" applyFont="1" applyFill="1" applyBorder="1"/>
    <xf numFmtId="0" fontId="5" fillId="3" borderId="2" xfId="0" applyFont="1" applyFill="1" applyBorder="1"/>
    <xf numFmtId="0" fontId="5" fillId="3" borderId="12" xfId="0" applyFont="1" applyFill="1" applyBorder="1"/>
    <xf numFmtId="0" fontId="5" fillId="4" borderId="1" xfId="0" applyFont="1" applyFill="1" applyBorder="1"/>
    <xf numFmtId="16" fontId="5" fillId="4" borderId="1" xfId="0" quotePrefix="1" applyNumberFormat="1" applyFont="1" applyFill="1" applyBorder="1"/>
    <xf numFmtId="14" fontId="8" fillId="4" borderId="1" xfId="0" applyNumberFormat="1" applyFont="1" applyFill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43" fontId="6" fillId="0" borderId="13" xfId="1" applyFont="1" applyBorder="1" applyAlignment="1">
      <alignment horizontal="center" vertical="center"/>
    </xf>
    <xf numFmtId="14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top"/>
    </xf>
    <xf numFmtId="0" fontId="6" fillId="0" borderId="1" xfId="0" applyFont="1" applyBorder="1"/>
    <xf numFmtId="43" fontId="6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7" borderId="1" xfId="0" applyFont="1" applyFill="1" applyBorder="1"/>
    <xf numFmtId="0" fontId="6" fillId="7" borderId="1" xfId="0" applyFont="1" applyFill="1" applyBorder="1"/>
    <xf numFmtId="43" fontId="6" fillId="7" borderId="1" xfId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/>
    </xf>
    <xf numFmtId="0" fontId="6" fillId="9" borderId="1" xfId="0" applyFont="1" applyFill="1" applyBorder="1"/>
    <xf numFmtId="43" fontId="6" fillId="0" borderId="13" xfId="1" applyFont="1" applyFill="1" applyBorder="1" applyAlignment="1">
      <alignment horizontal="center"/>
    </xf>
    <xf numFmtId="43" fontId="6" fillId="0" borderId="1" xfId="1" applyFont="1" applyBorder="1" applyAlignment="1">
      <alignment horizontal="center"/>
    </xf>
    <xf numFmtId="14" fontId="5" fillId="0" borderId="1" xfId="0" applyNumberFormat="1" applyFont="1" applyBorder="1"/>
    <xf numFmtId="164" fontId="5" fillId="0" borderId="1" xfId="0" applyNumberFormat="1" applyFont="1" applyBorder="1" applyAlignment="1">
      <alignment horizontal="right" vertical="center"/>
    </xf>
    <xf numFmtId="43" fontId="6" fillId="0" borderId="1" xfId="0" applyNumberFormat="1" applyFont="1" applyBorder="1"/>
    <xf numFmtId="0" fontId="5" fillId="7" borderId="2" xfId="0" applyFont="1" applyFill="1" applyBorder="1"/>
    <xf numFmtId="0" fontId="6" fillId="7" borderId="2" xfId="0" applyFont="1" applyFill="1" applyBorder="1"/>
    <xf numFmtId="43" fontId="6" fillId="7" borderId="2" xfId="1" applyFont="1" applyFill="1" applyBorder="1"/>
    <xf numFmtId="0" fontId="6" fillId="0" borderId="14" xfId="0" applyFont="1" applyBorder="1"/>
    <xf numFmtId="0" fontId="9" fillId="0" borderId="15" xfId="0" applyFont="1" applyBorder="1"/>
    <xf numFmtId="0" fontId="6" fillId="0" borderId="15" xfId="0" applyFont="1" applyBorder="1"/>
    <xf numFmtId="43" fontId="7" fillId="0" borderId="16" xfId="1" applyFont="1" applyBorder="1"/>
    <xf numFmtId="0" fontId="6" fillId="0" borderId="17" xfId="0" applyFont="1" applyBorder="1"/>
    <xf numFmtId="0" fontId="10" fillId="0" borderId="0" xfId="0" applyFont="1"/>
    <xf numFmtId="0" fontId="5" fillId="3" borderId="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5" borderId="1" xfId="2" applyFont="1" applyFill="1" applyBorder="1" applyAlignment="1">
      <alignment horizontal="center"/>
    </xf>
    <xf numFmtId="0" fontId="5" fillId="6" borderId="1" xfId="2" applyFont="1" applyFill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43" fontId="7" fillId="0" borderId="1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10" borderId="0" xfId="0" applyFont="1" applyFill="1" applyAlignment="1">
      <alignment horizontal="center" wrapText="1"/>
    </xf>
    <xf numFmtId="4" fontId="0" fillId="10" borderId="0" xfId="0" applyNumberFormat="1" applyFill="1"/>
    <xf numFmtId="0" fontId="0" fillId="10" borderId="0" xfId="0" applyFill="1"/>
    <xf numFmtId="43" fontId="0" fillId="10" borderId="0" xfId="0" applyNumberFormat="1" applyFill="1"/>
    <xf numFmtId="43" fontId="0" fillId="10" borderId="0" xfId="1" applyFont="1" applyFill="1"/>
    <xf numFmtId="43" fontId="3" fillId="10" borderId="18" xfId="0" applyNumberFormat="1" applyFont="1" applyFill="1" applyBorder="1"/>
    <xf numFmtId="165" fontId="13" fillId="10" borderId="19" xfId="0" applyNumberFormat="1" applyFont="1" applyFill="1" applyBorder="1"/>
    <xf numFmtId="0" fontId="3" fillId="10" borderId="0" xfId="0" applyFont="1" applyFill="1"/>
    <xf numFmtId="14" fontId="6" fillId="0" borderId="1" xfId="2" applyNumberFormat="1" applyFont="1" applyBorder="1" applyAlignment="1">
      <alignment horizontal="center"/>
    </xf>
    <xf numFmtId="14" fontId="5" fillId="0" borderId="1" xfId="2" applyNumberFormat="1" applyFont="1" applyBorder="1" applyAlignment="1">
      <alignment horizontal="center"/>
    </xf>
    <xf numFmtId="14" fontId="6" fillId="8" borderId="1" xfId="2" applyNumberFormat="1" applyFont="1" applyFill="1" applyBorder="1" applyAlignment="1">
      <alignment horizontal="center"/>
    </xf>
    <xf numFmtId="14" fontId="5" fillId="8" borderId="1" xfId="2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1" fillId="10" borderId="0" xfId="0" applyFont="1" applyFill="1" applyAlignment="1">
      <alignment horizontal="center"/>
    </xf>
  </cellXfs>
  <cellStyles count="4">
    <cellStyle name="Comma" xfId="1" builtinId="3"/>
    <cellStyle name="Comma 2" xfId="3" xr:uid="{EB146A69-BF18-4EDB-ABB9-6B04C6054861}"/>
    <cellStyle name="Normal" xfId="0" builtinId="0"/>
    <cellStyle name="Normal 2 2" xfId="2" xr:uid="{B93BB65E-08CA-43F6-98D0-D7D55BF43F47}"/>
  </cellStyles>
  <dxfs count="0"/>
  <tableStyles count="0" defaultTableStyle="TableStyleMedium2" defaultPivotStyle="PivotStyleLight16"/>
  <colors>
    <mruColors>
      <color rgb="FFDB25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3F03A-3756-4B3C-8A54-5F7B0E7C6386}">
  <dimension ref="A1:S37"/>
  <sheetViews>
    <sheetView topLeftCell="A19" workbookViewId="0">
      <selection activeCell="B15" sqref="B15"/>
    </sheetView>
  </sheetViews>
  <sheetFormatPr baseColWidth="10" defaultColWidth="9.1640625" defaultRowHeight="16" x14ac:dyDescent="0.2"/>
  <cols>
    <col min="1" max="1" width="4.5" style="47" customWidth="1"/>
    <col min="2" max="2" width="59.33203125" style="47" customWidth="1"/>
    <col min="3" max="3" width="26" style="47" customWidth="1"/>
    <col min="4" max="4" width="32.6640625" style="47" customWidth="1"/>
    <col min="5" max="5" width="9.1640625" style="47"/>
    <col min="6" max="6" width="23.5" style="47" customWidth="1"/>
    <col min="7" max="7" width="13.6640625" style="47" customWidth="1"/>
    <col min="8" max="8" width="11" style="47" customWidth="1"/>
    <col min="9" max="9" width="18.5" style="47" bestFit="1" customWidth="1"/>
    <col min="10" max="10" width="15.5" style="47" bestFit="1" customWidth="1"/>
    <col min="11" max="11" width="15.6640625" style="47" bestFit="1" customWidth="1"/>
    <col min="12" max="12" width="17.6640625" style="47" customWidth="1"/>
    <col min="13" max="14" width="14.6640625" style="47" bestFit="1" customWidth="1"/>
    <col min="15" max="16" width="14.5" style="47" bestFit="1" customWidth="1"/>
    <col min="17" max="17" width="4.5" style="47" customWidth="1"/>
    <col min="18" max="18" width="12.5" style="47" customWidth="1"/>
    <col min="19" max="19" width="11.6640625" style="47" customWidth="1"/>
    <col min="20" max="16384" width="9.1640625" style="47"/>
  </cols>
  <sheetData>
    <row r="1" spans="1:19" ht="15" customHeight="1" x14ac:dyDescent="0.2">
      <c r="A1" s="1" t="s">
        <v>79</v>
      </c>
      <c r="B1" s="1"/>
      <c r="C1" s="1"/>
      <c r="D1" s="1"/>
      <c r="E1" s="1"/>
    </row>
    <row r="2" spans="1:19" ht="15" customHeight="1" x14ac:dyDescent="0.2">
      <c r="A2" s="1" t="s">
        <v>70</v>
      </c>
      <c r="B2" s="1"/>
      <c r="C2" s="1"/>
      <c r="D2" s="1"/>
      <c r="E2" s="1"/>
    </row>
    <row r="3" spans="1:19" ht="15" customHeight="1" x14ac:dyDescent="0.2">
      <c r="A3" s="1" t="s">
        <v>80</v>
      </c>
      <c r="B3" s="1"/>
      <c r="C3" s="1"/>
      <c r="D3" s="1"/>
    </row>
    <row r="4" spans="1:19" ht="15" customHeight="1" x14ac:dyDescent="0.2">
      <c r="A4" s="1"/>
      <c r="B4" s="1"/>
      <c r="C4" s="1"/>
      <c r="D4" s="1"/>
    </row>
    <row r="5" spans="1:19" ht="15" customHeight="1" x14ac:dyDescent="0.2">
      <c r="A5" s="1"/>
      <c r="B5" s="1"/>
      <c r="C5" s="1"/>
      <c r="D5" s="1"/>
      <c r="E5" s="2" t="s">
        <v>0</v>
      </c>
      <c r="F5" s="3" t="s">
        <v>1</v>
      </c>
      <c r="G5" s="3"/>
      <c r="H5" s="3"/>
      <c r="I5" s="3" t="s">
        <v>2</v>
      </c>
      <c r="J5" s="3"/>
      <c r="K5" s="3"/>
      <c r="L5" s="3" t="s">
        <v>3</v>
      </c>
      <c r="M5" s="3"/>
      <c r="N5" s="3"/>
      <c r="O5" s="3"/>
      <c r="P5" s="3"/>
    </row>
    <row r="6" spans="1:19" ht="25" customHeight="1" x14ac:dyDescent="0.2">
      <c r="A6" s="4" t="s">
        <v>4</v>
      </c>
      <c r="B6" s="4" t="s">
        <v>5</v>
      </c>
      <c r="C6" s="4" t="s">
        <v>6</v>
      </c>
      <c r="D6" s="4" t="s">
        <v>7</v>
      </c>
      <c r="E6" s="4"/>
      <c r="F6" s="4" t="s">
        <v>8</v>
      </c>
      <c r="G6" s="5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4" t="s">
        <v>17</v>
      </c>
      <c r="P6" s="4" t="s">
        <v>18</v>
      </c>
    </row>
    <row r="7" spans="1:19" ht="20.25" customHeight="1" x14ac:dyDescent="0.2">
      <c r="A7" s="4"/>
      <c r="B7" s="4"/>
      <c r="C7" s="4" t="s">
        <v>19</v>
      </c>
      <c r="D7" s="4"/>
      <c r="E7" s="4"/>
      <c r="F7" s="4" t="s">
        <v>20</v>
      </c>
      <c r="G7" s="5" t="s">
        <v>21</v>
      </c>
      <c r="H7" s="4" t="s">
        <v>22</v>
      </c>
      <c r="I7" s="4" t="s">
        <v>23</v>
      </c>
      <c r="J7" s="4" t="s">
        <v>24</v>
      </c>
      <c r="K7" s="4" t="s">
        <v>25</v>
      </c>
      <c r="L7" s="4" t="s">
        <v>26</v>
      </c>
      <c r="M7" s="4" t="s">
        <v>22</v>
      </c>
      <c r="N7" s="4" t="s">
        <v>27</v>
      </c>
      <c r="O7" s="4" t="s">
        <v>27</v>
      </c>
      <c r="P7" s="4" t="s">
        <v>28</v>
      </c>
    </row>
    <row r="8" spans="1:19" ht="15" customHeight="1" x14ac:dyDescent="0.2">
      <c r="A8" s="6"/>
      <c r="B8" s="6"/>
      <c r="C8" s="6" t="s">
        <v>29</v>
      </c>
      <c r="D8" s="6"/>
      <c r="E8" s="6"/>
      <c r="F8" s="6"/>
      <c r="G8" s="6"/>
      <c r="H8" s="6"/>
      <c r="I8" s="7" t="s">
        <v>30</v>
      </c>
      <c r="J8" s="6" t="s">
        <v>31</v>
      </c>
      <c r="K8" s="6" t="s">
        <v>32</v>
      </c>
      <c r="L8" s="6" t="s">
        <v>33</v>
      </c>
      <c r="M8" s="6" t="s">
        <v>34</v>
      </c>
      <c r="N8" s="6" t="s">
        <v>35</v>
      </c>
      <c r="O8" s="8" t="s">
        <v>36</v>
      </c>
      <c r="P8" s="6"/>
    </row>
    <row r="9" spans="1:19" s="48" customFormat="1" ht="34" x14ac:dyDescent="0.2">
      <c r="A9" s="9">
        <v>1</v>
      </c>
      <c r="B9" s="10" t="s">
        <v>40</v>
      </c>
      <c r="C9" s="11" t="s">
        <v>37</v>
      </c>
      <c r="D9" s="9" t="s">
        <v>71</v>
      </c>
      <c r="E9" s="12" t="s">
        <v>41</v>
      </c>
      <c r="F9" s="13">
        <v>90000</v>
      </c>
      <c r="G9" s="116" t="s">
        <v>42</v>
      </c>
      <c r="H9" s="116" t="s">
        <v>39</v>
      </c>
      <c r="I9" s="14">
        <v>44596</v>
      </c>
      <c r="J9" s="15">
        <v>44603</v>
      </c>
      <c r="K9" s="14">
        <v>44624</v>
      </c>
      <c r="L9" s="14">
        <v>44631</v>
      </c>
      <c r="M9" s="14">
        <v>44638</v>
      </c>
      <c r="N9" s="14">
        <v>44645</v>
      </c>
      <c r="O9" s="14">
        <v>44659</v>
      </c>
      <c r="P9" s="14">
        <v>44666</v>
      </c>
      <c r="S9" s="49"/>
    </row>
    <row r="10" spans="1:19" ht="32.5" customHeight="1" x14ac:dyDescent="0.2">
      <c r="A10" s="16"/>
      <c r="B10" s="17"/>
      <c r="C10" s="18" t="s">
        <v>19</v>
      </c>
      <c r="D10" s="16"/>
      <c r="E10" s="16"/>
      <c r="F10" s="16"/>
      <c r="G10" s="25"/>
      <c r="H10" s="25"/>
      <c r="I10" s="19"/>
      <c r="J10" s="19"/>
      <c r="K10" s="19"/>
      <c r="L10" s="19"/>
      <c r="M10" s="19"/>
      <c r="N10" s="19"/>
      <c r="O10" s="19"/>
      <c r="P10" s="19"/>
      <c r="S10" s="50"/>
    </row>
    <row r="11" spans="1:19" ht="15" customHeight="1" x14ac:dyDescent="0.2">
      <c r="A11" s="20"/>
      <c r="B11" s="20"/>
      <c r="C11" s="20"/>
      <c r="D11" s="20"/>
      <c r="E11" s="20"/>
      <c r="F11" s="21"/>
      <c r="G11" s="30"/>
      <c r="H11" s="30"/>
      <c r="I11" s="22"/>
      <c r="J11" s="22"/>
      <c r="K11" s="22"/>
      <c r="L11" s="22"/>
      <c r="M11" s="22"/>
      <c r="N11" s="22"/>
      <c r="O11" s="22"/>
      <c r="P11" s="22"/>
      <c r="S11" s="50"/>
    </row>
    <row r="12" spans="1:19" ht="42" customHeight="1" x14ac:dyDescent="0.2">
      <c r="A12" s="16">
        <v>2</v>
      </c>
      <c r="B12" s="23" t="s">
        <v>68</v>
      </c>
      <c r="C12" s="24" t="s">
        <v>37</v>
      </c>
      <c r="D12" s="16" t="s">
        <v>72</v>
      </c>
      <c r="E12" s="25" t="s">
        <v>41</v>
      </c>
      <c r="F12" s="26">
        <v>50000</v>
      </c>
      <c r="G12" s="117" t="s">
        <v>42</v>
      </c>
      <c r="H12" s="117" t="s">
        <v>39</v>
      </c>
      <c r="I12" s="28">
        <v>44635</v>
      </c>
      <c r="J12" s="29">
        <v>44642</v>
      </c>
      <c r="K12" s="28">
        <v>44663</v>
      </c>
      <c r="L12" s="28">
        <v>44670</v>
      </c>
      <c r="M12" s="28">
        <v>44677</v>
      </c>
      <c r="N12" s="28">
        <v>44684</v>
      </c>
      <c r="O12" s="28">
        <v>44698</v>
      </c>
      <c r="P12" s="28">
        <v>44705</v>
      </c>
    </row>
    <row r="13" spans="1:19" ht="27" customHeight="1" x14ac:dyDescent="0.2">
      <c r="A13" s="16"/>
      <c r="B13" s="17"/>
      <c r="C13" s="18" t="s">
        <v>19</v>
      </c>
      <c r="D13" s="16"/>
      <c r="E13" s="25"/>
      <c r="F13" s="16"/>
      <c r="G13" s="25"/>
      <c r="H13" s="25"/>
      <c r="I13" s="19"/>
      <c r="J13" s="19"/>
      <c r="K13" s="19"/>
      <c r="L13" s="19"/>
      <c r="M13" s="19"/>
      <c r="N13" s="19"/>
      <c r="O13" s="19"/>
      <c r="P13" s="19"/>
    </row>
    <row r="14" spans="1:19" ht="15" customHeight="1" x14ac:dyDescent="0.2">
      <c r="A14" s="20"/>
      <c r="B14" s="20"/>
      <c r="C14" s="20"/>
      <c r="D14" s="20"/>
      <c r="E14" s="30"/>
      <c r="F14" s="21"/>
      <c r="G14" s="30"/>
      <c r="H14" s="30"/>
      <c r="I14" s="22"/>
      <c r="J14" s="22"/>
      <c r="K14" s="22"/>
      <c r="L14" s="22"/>
      <c r="M14" s="22"/>
      <c r="N14" s="22"/>
      <c r="O14" s="22"/>
      <c r="P14" s="22"/>
    </row>
    <row r="15" spans="1:19" ht="26.5" customHeight="1" x14ac:dyDescent="0.2">
      <c r="A15" s="16">
        <v>3</v>
      </c>
      <c r="B15" s="16" t="s">
        <v>67</v>
      </c>
      <c r="C15" s="24" t="s">
        <v>37</v>
      </c>
      <c r="D15" s="51" t="s">
        <v>73</v>
      </c>
      <c r="E15" s="31" t="s">
        <v>41</v>
      </c>
      <c r="F15" s="32">
        <v>60000</v>
      </c>
      <c r="G15" s="118" t="s">
        <v>43</v>
      </c>
      <c r="H15" s="118" t="s">
        <v>39</v>
      </c>
      <c r="I15" s="33">
        <v>44573</v>
      </c>
      <c r="J15" s="34">
        <v>44580</v>
      </c>
      <c r="K15" s="33">
        <v>44601</v>
      </c>
      <c r="L15" s="33">
        <v>44608</v>
      </c>
      <c r="M15" s="33">
        <v>44615</v>
      </c>
      <c r="N15" s="33">
        <v>44622</v>
      </c>
      <c r="O15" s="33">
        <v>44636</v>
      </c>
      <c r="P15" s="33">
        <v>44643</v>
      </c>
      <c r="S15" s="50"/>
    </row>
    <row r="16" spans="1:19" ht="30.5" customHeight="1" x14ac:dyDescent="0.2">
      <c r="A16" s="16"/>
      <c r="B16" s="16"/>
      <c r="C16" s="18" t="s">
        <v>19</v>
      </c>
      <c r="D16" s="16"/>
      <c r="E16" s="25"/>
      <c r="F16" s="16"/>
      <c r="G16" s="25"/>
      <c r="H16" s="25"/>
      <c r="I16" s="19"/>
      <c r="J16" s="19"/>
      <c r="K16" s="19"/>
      <c r="L16" s="19"/>
      <c r="M16" s="19"/>
      <c r="N16" s="19"/>
      <c r="O16" s="19"/>
      <c r="P16" s="19"/>
    </row>
    <row r="17" spans="1:19" ht="15" customHeight="1" x14ac:dyDescent="0.2">
      <c r="A17" s="20"/>
      <c r="B17" s="20"/>
      <c r="C17" s="20"/>
      <c r="D17" s="20"/>
      <c r="E17" s="30"/>
      <c r="F17" s="21"/>
      <c r="G17" s="30"/>
      <c r="H17" s="30"/>
      <c r="I17" s="22"/>
      <c r="J17" s="22"/>
      <c r="K17" s="22"/>
      <c r="L17" s="22"/>
      <c r="M17" s="22"/>
      <c r="N17" s="22"/>
      <c r="O17" s="22"/>
      <c r="P17" s="22"/>
    </row>
    <row r="18" spans="1:19" s="52" customFormat="1" ht="34" x14ac:dyDescent="0.2">
      <c r="A18" s="35">
        <v>4</v>
      </c>
      <c r="B18" s="36" t="s">
        <v>44</v>
      </c>
      <c r="C18" s="24" t="s">
        <v>37</v>
      </c>
      <c r="D18" s="35" t="s">
        <v>74</v>
      </c>
      <c r="E18" s="37" t="s">
        <v>41</v>
      </c>
      <c r="F18" s="38">
        <v>100000</v>
      </c>
      <c r="G18" s="119" t="s">
        <v>42</v>
      </c>
      <c r="H18" s="119" t="s">
        <v>39</v>
      </c>
      <c r="I18" s="39">
        <v>44659</v>
      </c>
      <c r="J18" s="40">
        <v>44666</v>
      </c>
      <c r="K18" s="39">
        <v>44687</v>
      </c>
      <c r="L18" s="39">
        <v>44698</v>
      </c>
      <c r="M18" s="39">
        <v>44708</v>
      </c>
      <c r="N18" s="39">
        <v>44715</v>
      </c>
      <c r="O18" s="39">
        <v>44729</v>
      </c>
      <c r="P18" s="39">
        <v>44736</v>
      </c>
      <c r="S18" s="53"/>
    </row>
    <row r="19" spans="1:19" ht="33.5" customHeight="1" x14ac:dyDescent="0.2">
      <c r="A19" s="16"/>
      <c r="B19" s="16"/>
      <c r="C19" s="18" t="s">
        <v>19</v>
      </c>
      <c r="D19" s="16"/>
      <c r="E19" s="25"/>
      <c r="F19" s="16"/>
      <c r="G19" s="25"/>
      <c r="H19" s="25"/>
      <c r="I19" s="19"/>
      <c r="J19" s="19"/>
      <c r="K19" s="19"/>
      <c r="L19" s="19"/>
      <c r="M19" s="19"/>
      <c r="N19" s="19"/>
      <c r="O19" s="19"/>
      <c r="P19" s="19"/>
    </row>
    <row r="20" spans="1:19" ht="15" customHeight="1" x14ac:dyDescent="0.2">
      <c r="A20" s="20"/>
      <c r="B20" s="20"/>
      <c r="C20" s="20"/>
      <c r="D20" s="20"/>
      <c r="E20" s="30"/>
      <c r="F20" s="21"/>
      <c r="G20" s="30"/>
      <c r="H20" s="30"/>
      <c r="I20" s="22"/>
      <c r="J20" s="22"/>
      <c r="K20" s="22"/>
      <c r="L20" s="22"/>
      <c r="M20" s="22"/>
      <c r="N20" s="22"/>
      <c r="O20" s="22"/>
      <c r="P20" s="22"/>
    </row>
    <row r="21" spans="1:19" ht="34" x14ac:dyDescent="0.2">
      <c r="A21" s="16">
        <v>5</v>
      </c>
      <c r="B21" s="23" t="s">
        <v>91</v>
      </c>
      <c r="C21" s="24" t="s">
        <v>37</v>
      </c>
      <c r="D21" s="16" t="s">
        <v>75</v>
      </c>
      <c r="E21" s="25" t="s">
        <v>41</v>
      </c>
      <c r="F21" s="26">
        <v>25000</v>
      </c>
      <c r="G21" s="117" t="s">
        <v>42</v>
      </c>
      <c r="H21" s="117" t="s">
        <v>39</v>
      </c>
      <c r="I21" s="28">
        <v>44601</v>
      </c>
      <c r="J21" s="29">
        <v>44608</v>
      </c>
      <c r="K21" s="28">
        <v>44622</v>
      </c>
      <c r="L21" s="28">
        <v>44629</v>
      </c>
      <c r="M21" s="28">
        <v>44636</v>
      </c>
      <c r="N21" s="28">
        <v>44643</v>
      </c>
      <c r="O21" s="28">
        <v>44650</v>
      </c>
      <c r="P21" s="28">
        <v>44657</v>
      </c>
      <c r="S21" s="50"/>
    </row>
    <row r="22" spans="1:19" ht="24.5" customHeight="1" x14ac:dyDescent="0.2">
      <c r="A22" s="16"/>
      <c r="B22" s="16"/>
      <c r="C22" s="18" t="s">
        <v>19</v>
      </c>
      <c r="D22" s="16"/>
      <c r="E22" s="25"/>
      <c r="F22" s="16"/>
      <c r="G22" s="25"/>
      <c r="H22" s="25"/>
      <c r="I22" s="19"/>
      <c r="J22" s="19"/>
      <c r="K22" s="19"/>
      <c r="L22" s="19"/>
      <c r="M22" s="19"/>
      <c r="N22" s="19"/>
      <c r="O22" s="19"/>
      <c r="P22" s="19"/>
    </row>
    <row r="23" spans="1:19" ht="15" customHeight="1" x14ac:dyDescent="0.2">
      <c r="A23" s="20"/>
      <c r="B23" s="20"/>
      <c r="C23" s="20"/>
      <c r="D23" s="20"/>
      <c r="E23" s="30"/>
      <c r="F23" s="21"/>
      <c r="G23" s="30"/>
      <c r="H23" s="30"/>
      <c r="I23" s="22"/>
      <c r="J23" s="22"/>
      <c r="K23" s="22"/>
      <c r="L23" s="22"/>
      <c r="M23" s="22"/>
      <c r="N23" s="22"/>
      <c r="O23" s="22"/>
      <c r="P23" s="22"/>
    </row>
    <row r="24" spans="1:19" ht="39" customHeight="1" x14ac:dyDescent="0.2">
      <c r="A24" s="16">
        <v>6</v>
      </c>
      <c r="B24" s="16" t="s">
        <v>45</v>
      </c>
      <c r="C24" s="24" t="s">
        <v>37</v>
      </c>
      <c r="D24" s="16" t="s">
        <v>76</v>
      </c>
      <c r="E24" s="25" t="s">
        <v>41</v>
      </c>
      <c r="F24" s="26">
        <v>40000</v>
      </c>
      <c r="G24" s="117" t="s">
        <v>43</v>
      </c>
      <c r="H24" s="117" t="s">
        <v>46</v>
      </c>
      <c r="I24" s="28">
        <v>44684</v>
      </c>
      <c r="J24" s="29">
        <v>44691</v>
      </c>
      <c r="K24" s="28">
        <v>44712</v>
      </c>
      <c r="L24" s="28">
        <v>44719</v>
      </c>
      <c r="M24" s="28">
        <v>44726</v>
      </c>
      <c r="N24" s="28">
        <v>44734</v>
      </c>
      <c r="O24" s="28">
        <v>44740</v>
      </c>
      <c r="P24" s="28">
        <v>44747</v>
      </c>
    </row>
    <row r="25" spans="1:19" ht="27.5" customHeight="1" x14ac:dyDescent="0.2">
      <c r="A25" s="16"/>
      <c r="B25" s="16"/>
      <c r="C25" s="18" t="s">
        <v>19</v>
      </c>
      <c r="D25" s="16"/>
      <c r="E25" s="25"/>
      <c r="F25" s="26"/>
      <c r="G25" s="27"/>
      <c r="H25" s="27"/>
      <c r="I25" s="28"/>
      <c r="J25" s="29"/>
      <c r="K25" s="28"/>
      <c r="L25" s="28"/>
      <c r="M25" s="28"/>
      <c r="N25" s="28"/>
      <c r="O25" s="28"/>
      <c r="P25" s="28"/>
    </row>
    <row r="26" spans="1:19" ht="15" customHeight="1" x14ac:dyDescent="0.2">
      <c r="A26" s="20"/>
      <c r="B26" s="20"/>
      <c r="C26" s="20"/>
      <c r="D26" s="20"/>
      <c r="E26" s="30"/>
      <c r="F26" s="21"/>
      <c r="G26" s="20"/>
      <c r="H26" s="20"/>
      <c r="I26" s="22"/>
      <c r="J26" s="22"/>
      <c r="K26" s="22"/>
      <c r="L26" s="22"/>
      <c r="M26" s="22"/>
      <c r="N26" s="22"/>
      <c r="O26" s="22"/>
      <c r="P26" s="22"/>
    </row>
    <row r="27" spans="1:19" ht="15" customHeight="1" thickBot="1" x14ac:dyDescent="0.25">
      <c r="A27" s="41"/>
      <c r="B27" s="41"/>
      <c r="C27" s="41"/>
      <c r="D27" s="41"/>
      <c r="E27" s="42"/>
      <c r="F27" s="43"/>
      <c r="G27" s="20"/>
      <c r="H27" s="20"/>
      <c r="I27" s="22"/>
      <c r="J27" s="22"/>
      <c r="K27" s="22"/>
      <c r="L27" s="22"/>
      <c r="M27" s="22"/>
      <c r="N27" s="22"/>
      <c r="O27" s="22"/>
      <c r="P27" s="22"/>
    </row>
    <row r="28" spans="1:19" ht="15" customHeight="1" thickBot="1" x14ac:dyDescent="0.25">
      <c r="A28" s="44"/>
      <c r="B28" s="45"/>
      <c r="C28" s="45"/>
      <c r="D28" s="45"/>
      <c r="E28" s="45"/>
      <c r="F28" s="46"/>
      <c r="Q28" s="50"/>
    </row>
    <row r="29" spans="1:19" ht="27.5" customHeight="1" thickBot="1" x14ac:dyDescent="0.25">
      <c r="A29" s="54"/>
      <c r="B29" s="55" t="s">
        <v>47</v>
      </c>
      <c r="C29" s="56"/>
      <c r="D29" s="56"/>
      <c r="E29" s="57"/>
      <c r="F29" s="58">
        <f>SUM(F9,F12,F15,F18,F21,F24)</f>
        <v>365000</v>
      </c>
    </row>
    <row r="30" spans="1:19" x14ac:dyDescent="0.2">
      <c r="E30" s="50"/>
      <c r="F30" s="50"/>
      <c r="H30" s="50"/>
    </row>
    <row r="31" spans="1:19" x14ac:dyDescent="0.2">
      <c r="G31" s="50"/>
    </row>
    <row r="32" spans="1:19" x14ac:dyDescent="0.2">
      <c r="B32" s="27" t="s">
        <v>46</v>
      </c>
      <c r="C32" s="16" t="s">
        <v>48</v>
      </c>
      <c r="D32" s="16"/>
      <c r="G32" s="50"/>
    </row>
    <row r="33" spans="2:4" x14ac:dyDescent="0.2">
      <c r="B33" s="27" t="s">
        <v>43</v>
      </c>
      <c r="C33" s="16" t="s">
        <v>49</v>
      </c>
      <c r="D33" s="16"/>
    </row>
    <row r="34" spans="2:4" x14ac:dyDescent="0.2">
      <c r="B34" s="27" t="s">
        <v>42</v>
      </c>
      <c r="C34" s="16" t="s">
        <v>50</v>
      </c>
      <c r="D34" s="16"/>
    </row>
    <row r="35" spans="2:4" x14ac:dyDescent="0.2">
      <c r="B35" s="27" t="s">
        <v>38</v>
      </c>
      <c r="C35" s="16" t="s">
        <v>51</v>
      </c>
      <c r="D35" s="16"/>
    </row>
    <row r="36" spans="2:4" x14ac:dyDescent="0.2">
      <c r="B36" s="16" t="s">
        <v>39</v>
      </c>
      <c r="C36" s="16" t="s">
        <v>52</v>
      </c>
      <c r="D36" s="16"/>
    </row>
    <row r="37" spans="2:4" x14ac:dyDescent="0.2">
      <c r="B37" s="16" t="s">
        <v>59</v>
      </c>
      <c r="C37" s="16" t="s">
        <v>93</v>
      </c>
      <c r="D37" s="16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25C96-15E9-475C-A881-CA797F071BCC}">
  <dimension ref="A1:O16"/>
  <sheetViews>
    <sheetView tabSelected="1" topLeftCell="G1" workbookViewId="0">
      <selection activeCell="M24" sqref="M24"/>
    </sheetView>
  </sheetViews>
  <sheetFormatPr baseColWidth="10" defaultColWidth="8.83203125" defaultRowHeight="16" x14ac:dyDescent="0.2"/>
  <cols>
    <col min="1" max="1" width="6.5" style="60" customWidth="1"/>
    <col min="2" max="2" width="34.5" style="60" bestFit="1" customWidth="1"/>
    <col min="3" max="3" width="15.6640625" style="60" customWidth="1"/>
    <col min="4" max="4" width="35.1640625" style="60" customWidth="1"/>
    <col min="5" max="5" width="13.5" style="60" customWidth="1"/>
    <col min="6" max="6" width="12.33203125" style="60" customWidth="1"/>
    <col min="7" max="7" width="11.1640625" style="60" bestFit="1" customWidth="1"/>
    <col min="8" max="8" width="13.83203125" style="60" customWidth="1"/>
    <col min="9" max="9" width="14.1640625" style="60" bestFit="1" customWidth="1"/>
    <col min="10" max="10" width="14" style="60" customWidth="1"/>
    <col min="11" max="11" width="15.5" style="60" customWidth="1"/>
    <col min="12" max="12" width="13.1640625" style="60" customWidth="1"/>
    <col min="13" max="13" width="14.1640625" style="60" customWidth="1"/>
    <col min="14" max="14" width="14.6640625" style="60" customWidth="1"/>
    <col min="15" max="15" width="13.1640625" style="60" customWidth="1"/>
    <col min="16" max="16384" width="8.83203125" style="60"/>
  </cols>
  <sheetData>
    <row r="1" spans="1:15" x14ac:dyDescent="0.2">
      <c r="A1" s="1" t="s">
        <v>81</v>
      </c>
      <c r="B1" s="59"/>
      <c r="C1" s="59"/>
      <c r="D1" s="59"/>
    </row>
    <row r="2" spans="1:15" x14ac:dyDescent="0.2">
      <c r="A2" s="1" t="s">
        <v>77</v>
      </c>
      <c r="B2" s="59"/>
      <c r="C2" s="59"/>
      <c r="D2" s="59"/>
    </row>
    <row r="3" spans="1:15" x14ac:dyDescent="0.2">
      <c r="A3" s="1" t="s">
        <v>80</v>
      </c>
      <c r="B3" s="59"/>
      <c r="C3" s="59"/>
      <c r="D3" s="59"/>
    </row>
    <row r="4" spans="1:15" x14ac:dyDescent="0.2">
      <c r="A4" s="1"/>
      <c r="B4" s="59"/>
      <c r="C4" s="59"/>
      <c r="D4" s="59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x14ac:dyDescent="0.2">
      <c r="A5" s="1"/>
      <c r="B5" s="59"/>
      <c r="C5" s="59"/>
      <c r="D5" s="59"/>
      <c r="E5" s="62" t="s">
        <v>1</v>
      </c>
      <c r="F5" s="63"/>
      <c r="G5" s="64"/>
      <c r="H5" s="62" t="s">
        <v>2</v>
      </c>
      <c r="I5" s="63"/>
      <c r="J5" s="64"/>
      <c r="K5" s="62" t="s">
        <v>3</v>
      </c>
      <c r="L5" s="63"/>
      <c r="M5" s="63"/>
      <c r="N5" s="63"/>
      <c r="O5" s="64"/>
    </row>
    <row r="6" spans="1:15" ht="45.75" customHeight="1" x14ac:dyDescent="0.2">
      <c r="A6" s="65" t="s">
        <v>4</v>
      </c>
      <c r="B6" s="65" t="s">
        <v>5</v>
      </c>
      <c r="C6" s="65" t="s">
        <v>6</v>
      </c>
      <c r="D6" s="65" t="s">
        <v>7</v>
      </c>
      <c r="E6" s="65" t="s">
        <v>53</v>
      </c>
      <c r="F6" s="120" t="s">
        <v>54</v>
      </c>
      <c r="G6" s="120" t="s">
        <v>55</v>
      </c>
      <c r="H6" s="65" t="s">
        <v>56</v>
      </c>
      <c r="I6" s="65" t="s">
        <v>12</v>
      </c>
      <c r="J6" s="65" t="s">
        <v>13</v>
      </c>
      <c r="K6" s="65" t="s">
        <v>14</v>
      </c>
      <c r="L6" s="65" t="s">
        <v>15</v>
      </c>
      <c r="M6" s="65" t="s">
        <v>16</v>
      </c>
      <c r="N6" s="65" t="s">
        <v>17</v>
      </c>
      <c r="O6" s="65" t="s">
        <v>18</v>
      </c>
    </row>
    <row r="7" spans="1:15" ht="23.25" customHeight="1" x14ac:dyDescent="0.2">
      <c r="A7" s="66"/>
      <c r="B7" s="66"/>
      <c r="C7" s="66" t="s">
        <v>19</v>
      </c>
      <c r="D7" s="66"/>
      <c r="E7" s="66"/>
      <c r="F7" s="121"/>
      <c r="G7" s="121"/>
      <c r="H7" s="66" t="s">
        <v>23</v>
      </c>
      <c r="I7" s="66" t="s">
        <v>24</v>
      </c>
      <c r="J7" s="66" t="s">
        <v>25</v>
      </c>
      <c r="K7" s="66" t="s">
        <v>26</v>
      </c>
      <c r="L7" s="66" t="s">
        <v>22</v>
      </c>
      <c r="M7" s="66" t="s">
        <v>27</v>
      </c>
      <c r="N7" s="66" t="s">
        <v>27</v>
      </c>
      <c r="O7" s="66" t="s">
        <v>28</v>
      </c>
    </row>
    <row r="8" spans="1:15" x14ac:dyDescent="0.2">
      <c r="A8" s="67"/>
      <c r="B8" s="67"/>
      <c r="C8" s="67" t="s">
        <v>29</v>
      </c>
      <c r="D8" s="67"/>
      <c r="E8" s="67"/>
      <c r="F8" s="67"/>
      <c r="G8" s="67"/>
      <c r="H8" s="68" t="s">
        <v>30</v>
      </c>
      <c r="I8" s="67" t="s">
        <v>31</v>
      </c>
      <c r="J8" s="67" t="s">
        <v>32</v>
      </c>
      <c r="K8" s="67" t="s">
        <v>33</v>
      </c>
      <c r="L8" s="67" t="s">
        <v>34</v>
      </c>
      <c r="M8" s="67" t="s">
        <v>35</v>
      </c>
      <c r="N8" s="69" t="s">
        <v>36</v>
      </c>
      <c r="O8" s="67"/>
    </row>
    <row r="9" spans="1:15" ht="34" x14ac:dyDescent="0.2">
      <c r="A9" s="70">
        <v>1</v>
      </c>
      <c r="B9" s="71" t="s">
        <v>57</v>
      </c>
      <c r="C9" s="24" t="s">
        <v>37</v>
      </c>
      <c r="D9" s="16" t="s">
        <v>92</v>
      </c>
      <c r="E9" s="72">
        <v>50000</v>
      </c>
      <c r="F9" s="73" t="s">
        <v>42</v>
      </c>
      <c r="G9" s="73" t="s">
        <v>39</v>
      </c>
      <c r="H9" s="74">
        <v>44624</v>
      </c>
      <c r="I9" s="74">
        <v>44638</v>
      </c>
      <c r="J9" s="74">
        <v>44659</v>
      </c>
      <c r="K9" s="74">
        <v>44666</v>
      </c>
      <c r="L9" s="74">
        <v>44673</v>
      </c>
      <c r="M9" s="74">
        <v>44680</v>
      </c>
      <c r="N9" s="74">
        <v>44708</v>
      </c>
      <c r="O9" s="74">
        <v>44715</v>
      </c>
    </row>
    <row r="10" spans="1:15" ht="18" customHeight="1" x14ac:dyDescent="0.2">
      <c r="A10" s="70"/>
      <c r="B10" s="75"/>
      <c r="C10" s="18" t="s">
        <v>19</v>
      </c>
      <c r="D10" s="76"/>
      <c r="E10" s="77"/>
      <c r="F10" s="78"/>
      <c r="G10" s="78"/>
      <c r="H10" s="78"/>
      <c r="I10" s="78"/>
      <c r="J10" s="78"/>
      <c r="K10" s="78"/>
      <c r="L10" s="78"/>
      <c r="M10" s="78"/>
      <c r="N10" s="78"/>
      <c r="O10" s="78"/>
    </row>
    <row r="11" spans="1:15" ht="15" customHeight="1" x14ac:dyDescent="0.2">
      <c r="A11" s="79"/>
      <c r="B11" s="80"/>
      <c r="C11" s="80"/>
      <c r="D11" s="80"/>
      <c r="E11" s="81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1:15" ht="15" customHeight="1" x14ac:dyDescent="0.2">
      <c r="A12" s="70"/>
      <c r="B12" s="76"/>
      <c r="C12" s="83"/>
      <c r="D12" s="76"/>
      <c r="E12" s="84"/>
      <c r="F12" s="70"/>
      <c r="G12" s="70"/>
      <c r="H12" s="70"/>
      <c r="I12" s="70"/>
      <c r="J12" s="70"/>
      <c r="K12" s="70"/>
      <c r="L12" s="70"/>
      <c r="M12" s="70"/>
      <c r="N12" s="70"/>
      <c r="O12" s="70"/>
    </row>
    <row r="13" spans="1:15" ht="15" customHeight="1" x14ac:dyDescent="0.2">
      <c r="A13" s="70">
        <v>3</v>
      </c>
      <c r="B13" s="76" t="s">
        <v>69</v>
      </c>
      <c r="C13" s="24" t="s">
        <v>37</v>
      </c>
      <c r="D13" s="16" t="s">
        <v>78</v>
      </c>
      <c r="E13" s="85">
        <v>330000</v>
      </c>
      <c r="F13" s="86" t="s">
        <v>43</v>
      </c>
      <c r="G13" s="86" t="s">
        <v>59</v>
      </c>
      <c r="H13" s="74">
        <v>44566</v>
      </c>
      <c r="I13" s="87">
        <v>44600</v>
      </c>
      <c r="J13" s="74">
        <v>44663</v>
      </c>
      <c r="K13" s="74">
        <v>44712</v>
      </c>
      <c r="L13" s="74">
        <v>44719</v>
      </c>
      <c r="M13" s="74">
        <v>44726</v>
      </c>
      <c r="N13" s="74">
        <v>44756</v>
      </c>
      <c r="O13" s="74">
        <v>45046</v>
      </c>
    </row>
    <row r="14" spans="1:15" ht="15" customHeight="1" x14ac:dyDescent="0.2">
      <c r="A14" s="70"/>
      <c r="B14" s="70"/>
      <c r="C14" s="18" t="s">
        <v>19</v>
      </c>
      <c r="D14" s="76"/>
      <c r="E14" s="88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1:15" ht="17" thickBot="1" x14ac:dyDescent="0.25">
      <c r="A15" s="89"/>
      <c r="B15" s="90"/>
      <c r="C15" s="90"/>
      <c r="D15" s="90"/>
      <c r="E15" s="91"/>
      <c r="F15" s="79"/>
      <c r="G15" s="79"/>
      <c r="H15" s="79"/>
      <c r="I15" s="79"/>
      <c r="J15" s="79"/>
      <c r="K15" s="79"/>
      <c r="L15" s="79"/>
      <c r="M15" s="79"/>
      <c r="N15" s="79"/>
      <c r="O15" s="79"/>
    </row>
    <row r="16" spans="1:15" ht="17" thickBot="1" x14ac:dyDescent="0.25">
      <c r="A16" s="92"/>
      <c r="B16" s="93" t="s">
        <v>47</v>
      </c>
      <c r="C16" s="94"/>
      <c r="D16" s="94"/>
      <c r="E16" s="95">
        <f>SUM(E9:E14)</f>
        <v>380000</v>
      </c>
      <c r="F16" s="96"/>
      <c r="G16" s="76"/>
      <c r="H16" s="76"/>
      <c r="I16" s="76"/>
      <c r="J16" s="76"/>
      <c r="K16" s="76"/>
      <c r="L16" s="76"/>
      <c r="M16" s="76"/>
      <c r="N16" s="76"/>
      <c r="O16" s="76"/>
    </row>
  </sheetData>
  <mergeCells count="2">
    <mergeCell ref="F6:F7"/>
    <mergeCell ref="G6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4EE13-F2F7-4F73-A308-A79A60F78B81}">
  <dimension ref="A1:O25"/>
  <sheetViews>
    <sheetView workbookViewId="0">
      <selection activeCell="E27" sqref="E27"/>
    </sheetView>
  </sheetViews>
  <sheetFormatPr baseColWidth="10" defaultColWidth="8.83203125" defaultRowHeight="16" x14ac:dyDescent="0.2"/>
  <cols>
    <col min="1" max="1" width="6.5" style="97" customWidth="1"/>
    <col min="2" max="2" width="35.83203125" style="97" customWidth="1"/>
    <col min="3" max="3" width="16.33203125" style="97" customWidth="1"/>
    <col min="4" max="4" width="33.6640625" style="97" customWidth="1"/>
    <col min="5" max="5" width="14.5" style="97" customWidth="1"/>
    <col min="6" max="6" width="12.33203125" style="97" customWidth="1"/>
    <col min="7" max="7" width="11.1640625" style="97" bestFit="1" customWidth="1"/>
    <col min="8" max="8" width="13.83203125" style="97" customWidth="1"/>
    <col min="9" max="9" width="16.83203125" style="97" customWidth="1"/>
    <col min="10" max="10" width="11.6640625" style="97" bestFit="1" customWidth="1"/>
    <col min="11" max="11" width="14.33203125" style="97" customWidth="1"/>
    <col min="12" max="12" width="14.83203125" style="97" customWidth="1"/>
    <col min="13" max="13" width="14.1640625" style="97" customWidth="1"/>
    <col min="14" max="14" width="16" style="97" customWidth="1"/>
    <col min="15" max="15" width="18.83203125" style="97" customWidth="1"/>
    <col min="16" max="16384" width="8.83203125" style="97"/>
  </cols>
  <sheetData>
    <row r="1" spans="1:15" x14ac:dyDescent="0.2">
      <c r="A1" s="1" t="s">
        <v>81</v>
      </c>
      <c r="B1" s="59"/>
      <c r="C1" s="59"/>
      <c r="D1" s="59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x14ac:dyDescent="0.2">
      <c r="A2" s="1" t="s">
        <v>82</v>
      </c>
      <c r="B2" s="59"/>
      <c r="C2" s="59"/>
      <c r="D2" s="59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x14ac:dyDescent="0.2">
      <c r="A3" s="1" t="s">
        <v>80</v>
      </c>
      <c r="B3" s="59"/>
      <c r="C3" s="59"/>
      <c r="D3" s="59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x14ac:dyDescent="0.2">
      <c r="A4" s="1"/>
      <c r="B4" s="59"/>
      <c r="C4" s="59"/>
      <c r="D4" s="59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x14ac:dyDescent="0.2">
      <c r="A5" s="1"/>
      <c r="B5" s="59"/>
      <c r="C5" s="59"/>
      <c r="D5" s="59"/>
      <c r="E5" s="62" t="s">
        <v>1</v>
      </c>
      <c r="F5" s="63"/>
      <c r="G5" s="64"/>
      <c r="H5" s="62" t="s">
        <v>2</v>
      </c>
      <c r="I5" s="63"/>
      <c r="J5" s="64"/>
      <c r="K5" s="62" t="s">
        <v>3</v>
      </c>
      <c r="L5" s="63"/>
      <c r="M5" s="63"/>
      <c r="N5" s="63"/>
      <c r="O5" s="64"/>
    </row>
    <row r="6" spans="1:15" ht="45.75" customHeight="1" x14ac:dyDescent="0.2">
      <c r="A6" s="65" t="s">
        <v>4</v>
      </c>
      <c r="B6" s="65" t="s">
        <v>5</v>
      </c>
      <c r="C6" s="98" t="s">
        <v>6</v>
      </c>
      <c r="D6" s="65" t="s">
        <v>7</v>
      </c>
      <c r="E6" s="65" t="s">
        <v>53</v>
      </c>
      <c r="F6" s="120" t="s">
        <v>54</v>
      </c>
      <c r="G6" s="120" t="s">
        <v>55</v>
      </c>
      <c r="H6" s="65" t="s">
        <v>56</v>
      </c>
      <c r="I6" s="65" t="s">
        <v>12</v>
      </c>
      <c r="J6" s="65" t="s">
        <v>13</v>
      </c>
      <c r="K6" s="65" t="s">
        <v>14</v>
      </c>
      <c r="L6" s="65" t="s">
        <v>15</v>
      </c>
      <c r="M6" s="65" t="s">
        <v>16</v>
      </c>
      <c r="N6" s="65" t="s">
        <v>17</v>
      </c>
      <c r="O6" s="65" t="s">
        <v>18</v>
      </c>
    </row>
    <row r="7" spans="1:15" ht="23.25" customHeight="1" x14ac:dyDescent="0.2">
      <c r="A7" s="66"/>
      <c r="B7" s="66"/>
      <c r="C7" s="99" t="s">
        <v>19</v>
      </c>
      <c r="D7" s="66"/>
      <c r="E7" s="66"/>
      <c r="F7" s="121"/>
      <c r="G7" s="121"/>
      <c r="H7" s="66" t="s">
        <v>23</v>
      </c>
      <c r="I7" s="66" t="s">
        <v>24</v>
      </c>
      <c r="J7" s="66" t="s">
        <v>25</v>
      </c>
      <c r="K7" s="66" t="s">
        <v>26</v>
      </c>
      <c r="L7" s="66" t="s">
        <v>22</v>
      </c>
      <c r="M7" s="66" t="s">
        <v>27</v>
      </c>
      <c r="N7" s="66" t="s">
        <v>27</v>
      </c>
      <c r="O7" s="66" t="s">
        <v>28</v>
      </c>
    </row>
    <row r="8" spans="1:15" x14ac:dyDescent="0.2">
      <c r="A8" s="67"/>
      <c r="B8" s="67"/>
      <c r="C8" s="100" t="s">
        <v>29</v>
      </c>
      <c r="D8" s="67"/>
      <c r="E8" s="67"/>
      <c r="F8" s="67"/>
      <c r="G8" s="67"/>
      <c r="H8" s="68" t="s">
        <v>30</v>
      </c>
      <c r="I8" s="67" t="s">
        <v>31</v>
      </c>
      <c r="J8" s="67" t="s">
        <v>32</v>
      </c>
      <c r="K8" s="67" t="s">
        <v>33</v>
      </c>
      <c r="L8" s="67" t="s">
        <v>34</v>
      </c>
      <c r="M8" s="67" t="s">
        <v>35</v>
      </c>
      <c r="N8" s="69" t="s">
        <v>36</v>
      </c>
      <c r="O8" s="67"/>
    </row>
    <row r="9" spans="1:15" ht="51" x14ac:dyDescent="0.2">
      <c r="A9" s="70">
        <v>1</v>
      </c>
      <c r="B9" s="71" t="s">
        <v>58</v>
      </c>
      <c r="C9" s="101" t="s">
        <v>37</v>
      </c>
      <c r="D9" s="16" t="s">
        <v>83</v>
      </c>
      <c r="E9" s="72">
        <v>50000</v>
      </c>
      <c r="F9" s="73" t="s">
        <v>43</v>
      </c>
      <c r="G9" s="73" t="s">
        <v>59</v>
      </c>
      <c r="H9" s="74">
        <v>44565</v>
      </c>
      <c r="I9" s="74">
        <v>44581</v>
      </c>
      <c r="J9" s="74">
        <v>44778</v>
      </c>
      <c r="K9" s="74">
        <v>44785</v>
      </c>
      <c r="L9" s="74">
        <v>44799</v>
      </c>
      <c r="M9" s="74">
        <v>44809</v>
      </c>
      <c r="N9" s="74">
        <v>44816</v>
      </c>
      <c r="O9" s="74">
        <v>44830</v>
      </c>
    </row>
    <row r="10" spans="1:15" ht="18" customHeight="1" x14ac:dyDescent="0.2">
      <c r="A10" s="70"/>
      <c r="B10" s="75"/>
      <c r="C10" s="102" t="s">
        <v>19</v>
      </c>
      <c r="D10" s="76"/>
      <c r="E10" s="77"/>
      <c r="F10" s="78"/>
      <c r="G10" s="78"/>
      <c r="H10" s="78"/>
      <c r="I10" s="78"/>
      <c r="J10" s="78"/>
      <c r="K10" s="78"/>
      <c r="L10" s="78"/>
      <c r="M10" s="78"/>
      <c r="N10" s="78"/>
      <c r="O10" s="78"/>
    </row>
    <row r="11" spans="1:15" x14ac:dyDescent="0.2">
      <c r="A11" s="79"/>
      <c r="B11" s="80"/>
      <c r="C11" s="80"/>
      <c r="D11" s="80"/>
      <c r="E11" s="81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1:15" ht="18" customHeight="1" x14ac:dyDescent="0.2">
      <c r="A12" s="70">
        <v>2</v>
      </c>
      <c r="B12" s="75" t="s">
        <v>62</v>
      </c>
      <c r="C12" s="101" t="s">
        <v>37</v>
      </c>
      <c r="D12" s="16" t="s">
        <v>60</v>
      </c>
      <c r="E12" s="77">
        <v>10000</v>
      </c>
      <c r="F12" s="78" t="s">
        <v>42</v>
      </c>
      <c r="G12" s="78" t="s">
        <v>39</v>
      </c>
      <c r="H12" s="74">
        <v>44746</v>
      </c>
      <c r="I12" s="74">
        <v>44756</v>
      </c>
      <c r="J12" s="74">
        <v>44778</v>
      </c>
      <c r="K12" s="74">
        <v>44785</v>
      </c>
      <c r="L12" s="74">
        <v>44799</v>
      </c>
      <c r="M12" s="74">
        <v>44809</v>
      </c>
      <c r="N12" s="74">
        <v>44816</v>
      </c>
      <c r="O12" s="74">
        <v>44830</v>
      </c>
    </row>
    <row r="13" spans="1:15" ht="19.75" customHeight="1" x14ac:dyDescent="0.2">
      <c r="A13" s="70"/>
      <c r="B13" s="75"/>
      <c r="C13" s="102" t="s">
        <v>19</v>
      </c>
      <c r="D13" s="76"/>
      <c r="E13" s="77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hidden="1" x14ac:dyDescent="0.2">
      <c r="A14" s="70">
        <v>3</v>
      </c>
      <c r="B14" s="75" t="s">
        <v>63</v>
      </c>
      <c r="C14" s="101" t="s">
        <v>37</v>
      </c>
      <c r="D14" s="16" t="s">
        <v>61</v>
      </c>
      <c r="E14" s="77">
        <v>40000</v>
      </c>
      <c r="F14" s="78" t="s">
        <v>43</v>
      </c>
      <c r="G14" s="78" t="s">
        <v>46</v>
      </c>
      <c r="H14" s="74">
        <v>44745</v>
      </c>
      <c r="I14" s="74">
        <v>44756</v>
      </c>
      <c r="J14" s="74">
        <v>44778</v>
      </c>
      <c r="K14" s="74">
        <v>44786</v>
      </c>
      <c r="L14" s="74">
        <v>44800</v>
      </c>
      <c r="M14" s="74">
        <v>44809</v>
      </c>
      <c r="N14" s="74">
        <v>44815</v>
      </c>
      <c r="O14" s="74">
        <v>44830</v>
      </c>
    </row>
    <row r="15" spans="1:15" hidden="1" x14ac:dyDescent="0.2">
      <c r="A15" s="70"/>
      <c r="B15" s="75"/>
      <c r="C15" s="102" t="s">
        <v>19</v>
      </c>
      <c r="D15" s="76"/>
      <c r="E15" s="77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1:15" x14ac:dyDescent="0.2">
      <c r="A16" s="79"/>
      <c r="B16" s="80"/>
      <c r="C16" s="80"/>
      <c r="D16" s="80"/>
      <c r="E16" s="81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1:15" x14ac:dyDescent="0.2">
      <c r="A17" s="70">
        <v>4</v>
      </c>
      <c r="B17" s="75" t="s">
        <v>65</v>
      </c>
      <c r="C17" s="101" t="s">
        <v>37</v>
      </c>
      <c r="D17" s="16" t="s">
        <v>61</v>
      </c>
      <c r="E17" s="77">
        <v>22000</v>
      </c>
      <c r="F17" s="78" t="s">
        <v>43</v>
      </c>
      <c r="G17" s="78" t="s">
        <v>46</v>
      </c>
      <c r="H17" s="74">
        <v>44746</v>
      </c>
      <c r="I17" s="74">
        <v>44756</v>
      </c>
      <c r="J17" s="74">
        <v>44778</v>
      </c>
      <c r="K17" s="74">
        <v>44785</v>
      </c>
      <c r="L17" s="74">
        <v>44799</v>
      </c>
      <c r="M17" s="74">
        <v>44809</v>
      </c>
      <c r="N17" s="74">
        <v>44816</v>
      </c>
      <c r="O17" s="74">
        <v>44830</v>
      </c>
    </row>
    <row r="18" spans="1:15" x14ac:dyDescent="0.2">
      <c r="A18" s="70"/>
      <c r="B18" s="75"/>
      <c r="C18" s="102" t="s">
        <v>19</v>
      </c>
      <c r="D18" s="76"/>
      <c r="E18" s="77"/>
      <c r="F18" s="78"/>
      <c r="G18" s="78"/>
      <c r="H18" s="78"/>
      <c r="I18" s="78"/>
      <c r="J18" s="78"/>
      <c r="K18" s="78"/>
      <c r="L18" s="78"/>
      <c r="M18" s="78"/>
      <c r="N18" s="78"/>
      <c r="O18" s="78"/>
    </row>
    <row r="19" spans="1:15" x14ac:dyDescent="0.2">
      <c r="A19" s="79"/>
      <c r="B19" s="80"/>
      <c r="C19" s="80"/>
      <c r="D19" s="80"/>
      <c r="E19" s="81"/>
      <c r="F19" s="82"/>
      <c r="G19" s="82"/>
      <c r="H19" s="82"/>
      <c r="I19" s="82"/>
      <c r="J19" s="82"/>
      <c r="K19" s="82"/>
      <c r="L19" s="82"/>
      <c r="M19" s="82"/>
      <c r="N19" s="82"/>
      <c r="O19" s="82"/>
    </row>
    <row r="20" spans="1:15" x14ac:dyDescent="0.2">
      <c r="A20" s="70">
        <v>5</v>
      </c>
      <c r="B20" s="75" t="s">
        <v>66</v>
      </c>
      <c r="C20" s="101" t="s">
        <v>37</v>
      </c>
      <c r="D20" s="16" t="s">
        <v>64</v>
      </c>
      <c r="E20" s="77">
        <v>22000</v>
      </c>
      <c r="F20" s="78" t="s">
        <v>43</v>
      </c>
      <c r="G20" s="78" t="s">
        <v>46</v>
      </c>
      <c r="H20" s="74">
        <v>44746</v>
      </c>
      <c r="I20" s="74">
        <v>44756</v>
      </c>
      <c r="J20" s="74">
        <v>44778</v>
      </c>
      <c r="K20" s="74">
        <v>44785</v>
      </c>
      <c r="L20" s="74">
        <v>44799</v>
      </c>
      <c r="M20" s="74">
        <v>44809</v>
      </c>
      <c r="N20" s="74">
        <v>44816</v>
      </c>
      <c r="O20" s="74">
        <v>44830</v>
      </c>
    </row>
    <row r="21" spans="1:15" x14ac:dyDescent="0.2">
      <c r="A21" s="70"/>
      <c r="B21" s="75"/>
      <c r="C21" s="102" t="s">
        <v>19</v>
      </c>
      <c r="D21" s="76"/>
      <c r="E21" s="77"/>
      <c r="F21" s="78"/>
      <c r="G21" s="78"/>
      <c r="H21" s="78"/>
      <c r="I21" s="78"/>
      <c r="J21" s="78"/>
      <c r="K21" s="78"/>
      <c r="L21" s="78"/>
      <c r="M21" s="78"/>
      <c r="N21" s="78"/>
      <c r="O21" s="78"/>
    </row>
    <row r="22" spans="1:15" x14ac:dyDescent="0.2">
      <c r="A22" s="103"/>
      <c r="B22" s="103"/>
      <c r="C22" s="103"/>
      <c r="D22" s="103"/>
      <c r="E22" s="104"/>
      <c r="F22" s="103"/>
      <c r="G22" s="103"/>
      <c r="H22" s="103"/>
      <c r="I22" s="103"/>
      <c r="J22" s="103"/>
      <c r="K22" s="103"/>
      <c r="L22" s="103"/>
      <c r="M22" s="103"/>
      <c r="N22" s="103"/>
      <c r="O22" s="103"/>
    </row>
    <row r="23" spans="1:15" x14ac:dyDescent="0.2">
      <c r="A23" s="103"/>
      <c r="B23" s="103"/>
      <c r="C23" s="103"/>
      <c r="D23" s="103"/>
      <c r="E23" s="104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1:15" x14ac:dyDescent="0.2">
      <c r="A24" s="103"/>
      <c r="B24" s="105" t="s">
        <v>47</v>
      </c>
      <c r="C24" s="76"/>
      <c r="D24" s="76"/>
      <c r="E24" s="106">
        <f>SUM(E9:E23)</f>
        <v>144000</v>
      </c>
      <c r="F24" s="103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1:15" x14ac:dyDescent="0.2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</row>
  </sheetData>
  <mergeCells count="2">
    <mergeCell ref="F6:F7"/>
    <mergeCell ref="G6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E1AF7-C4B7-4F9A-96E5-8B9B39C428F2}">
  <dimension ref="A2:D14"/>
  <sheetViews>
    <sheetView workbookViewId="0">
      <selection activeCell="G15" sqref="G15"/>
    </sheetView>
  </sheetViews>
  <sheetFormatPr baseColWidth="10" defaultColWidth="8.83203125" defaultRowHeight="15" x14ac:dyDescent="0.2"/>
  <cols>
    <col min="2" max="2" width="25.1640625" customWidth="1"/>
    <col min="4" max="4" width="52" customWidth="1"/>
    <col min="7" max="7" width="18.5" customWidth="1"/>
  </cols>
  <sheetData>
    <row r="2" spans="1:4" ht="21" customHeight="1" x14ac:dyDescent="0.25">
      <c r="B2" s="122" t="s">
        <v>89</v>
      </c>
      <c r="C2" s="122"/>
      <c r="D2" s="122"/>
    </row>
    <row r="3" spans="1:4" ht="21" customHeight="1" x14ac:dyDescent="0.25">
      <c r="B3" s="122" t="s">
        <v>90</v>
      </c>
      <c r="C3" s="122"/>
      <c r="D3" s="122"/>
    </row>
    <row r="4" spans="1:4" ht="21" customHeight="1" x14ac:dyDescent="0.25">
      <c r="B4" s="122" t="s">
        <v>87</v>
      </c>
      <c r="C4" s="122"/>
      <c r="D4" s="122"/>
    </row>
    <row r="5" spans="1:4" x14ac:dyDescent="0.2">
      <c r="D5" s="108" t="s">
        <v>88</v>
      </c>
    </row>
    <row r="7" spans="1:4" x14ac:dyDescent="0.2">
      <c r="A7" s="107">
        <v>1</v>
      </c>
      <c r="B7" s="115" t="s">
        <v>84</v>
      </c>
      <c r="D7" s="109">
        <f>'GOODS 2022'!F29</f>
        <v>365000</v>
      </c>
    </row>
    <row r="8" spans="1:4" x14ac:dyDescent="0.2">
      <c r="A8" s="107"/>
      <c r="B8" s="115"/>
      <c r="D8" s="110"/>
    </row>
    <row r="9" spans="1:4" x14ac:dyDescent="0.2">
      <c r="A9" s="107">
        <v>2</v>
      </c>
      <c r="B9" s="115" t="s">
        <v>86</v>
      </c>
      <c r="D9" s="111">
        <f>'SERVICES 2022'!E24</f>
        <v>144000</v>
      </c>
    </row>
    <row r="10" spans="1:4" x14ac:dyDescent="0.2">
      <c r="A10" s="107"/>
      <c r="B10" s="115"/>
      <c r="D10" s="110"/>
    </row>
    <row r="11" spans="1:4" x14ac:dyDescent="0.2">
      <c r="A11" s="107">
        <v>3</v>
      </c>
      <c r="B11" s="115" t="s">
        <v>85</v>
      </c>
      <c r="D11" s="112">
        <f>'WORKS 2022'!E16</f>
        <v>380000</v>
      </c>
    </row>
    <row r="12" spans="1:4" x14ac:dyDescent="0.2">
      <c r="A12" s="107"/>
      <c r="B12" s="115"/>
      <c r="D12" s="113"/>
    </row>
    <row r="13" spans="1:4" ht="17" thickBot="1" x14ac:dyDescent="0.25">
      <c r="A13" s="107">
        <v>4</v>
      </c>
      <c r="B13" s="115" t="s">
        <v>47</v>
      </c>
      <c r="D13" s="114">
        <f>SUM(D7:D11)</f>
        <v>889000</v>
      </c>
    </row>
    <row r="14" spans="1:4" ht="16" thickTop="1" x14ac:dyDescent="0.2"/>
  </sheetData>
  <mergeCells count="3">
    <mergeCell ref="B4:D4"/>
    <mergeCell ref="B3:D3"/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GOODS 2022</vt:lpstr>
      <vt:lpstr>WORKS 2022</vt:lpstr>
      <vt:lpstr>SERVICES 2022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 Office User</cp:lastModifiedBy>
  <dcterms:created xsi:type="dcterms:W3CDTF">2022-01-21T13:33:59Z</dcterms:created>
  <dcterms:modified xsi:type="dcterms:W3CDTF">2022-03-17T11:45:21Z</dcterms:modified>
</cp:coreProperties>
</file>